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GM\2024\"/>
    </mc:Choice>
  </mc:AlternateContent>
  <xr:revisionPtr revIDLastSave="0" documentId="8_{7CECC614-8538-46F2-A960-E9D6528D6608}" xr6:coauthVersionLast="47" xr6:coauthVersionMax="47" xr10:uidLastSave="{00000000-0000-0000-0000-000000000000}"/>
  <bookViews>
    <workbookView xWindow="-120" yWindow="-120" windowWidth="29040" windowHeight="15840" activeTab="1" xr2:uid="{A70E82E3-9DCA-4693-8CB0-591738741DC6}"/>
  </bookViews>
  <sheets>
    <sheet name="24-25 Revenues" sheetId="2" r:id="rId1"/>
    <sheet name="24-25 Expense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3" i="3" l="1"/>
  <c r="E142" i="3"/>
  <c r="E141" i="3"/>
  <c r="E140" i="3"/>
  <c r="E139" i="3"/>
  <c r="E138" i="3"/>
  <c r="E137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49" i="3"/>
  <c r="E48" i="3"/>
  <c r="E47" i="3"/>
  <c r="E46" i="3"/>
  <c r="E45" i="3"/>
  <c r="E44" i="3"/>
  <c r="E43" i="3"/>
  <c r="E42" i="3"/>
  <c r="E41" i="3"/>
  <c r="E40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144" i="3"/>
  <c r="C74" i="3"/>
  <c r="C50" i="3"/>
  <c r="C37" i="3"/>
  <c r="C17" i="3"/>
  <c r="D74" i="3" l="1"/>
  <c r="E74" i="3" s="1"/>
  <c r="D93" i="3"/>
  <c r="E93" i="3" s="1"/>
  <c r="D134" i="3"/>
  <c r="E134" i="3" s="1"/>
  <c r="D144" i="3" l="1"/>
  <c r="E144" i="3" s="1"/>
  <c r="D50" i="3"/>
  <c r="E50" i="3" s="1"/>
  <c r="D17" i="3" l="1"/>
  <c r="E17" i="3" s="1"/>
  <c r="D37" i="3"/>
  <c r="E37" i="3" s="1"/>
  <c r="D150" i="3" l="1"/>
  <c r="D31" i="2"/>
</calcChain>
</file>

<file path=xl/sharedStrings.xml><?xml version="1.0" encoding="utf-8"?>
<sst xmlns="http://schemas.openxmlformats.org/spreadsheetml/2006/main" count="174" uniqueCount="173">
  <si>
    <t>Budget</t>
  </si>
  <si>
    <t xml:space="preserve">Budget explanation / comments.  </t>
  </si>
  <si>
    <t>Bylaws &amp; Policy</t>
  </si>
  <si>
    <t>Wreath Reimbursements</t>
  </si>
  <si>
    <t>Pension</t>
  </si>
  <si>
    <t>Political Advocacy</t>
  </si>
  <si>
    <t>Student Awards</t>
  </si>
  <si>
    <t>Student Portfolio</t>
  </si>
  <si>
    <t>LINE #</t>
  </si>
  <si>
    <t>Revenue</t>
  </si>
  <si>
    <t>Year</t>
  </si>
  <si>
    <t>Advertising KIT</t>
  </si>
  <si>
    <t>ASA Johnson</t>
  </si>
  <si>
    <t xml:space="preserve">Total Revenue </t>
  </si>
  <si>
    <t>Code</t>
  </si>
  <si>
    <t>Title</t>
  </si>
  <si>
    <t>Board &amp; Chapter Expenses</t>
  </si>
  <si>
    <t>Personal Vehicle</t>
  </si>
  <si>
    <t>Bus</t>
  </si>
  <si>
    <t>Air Transportation</t>
  </si>
  <si>
    <t>Other Transportation</t>
  </si>
  <si>
    <t>Meals</t>
  </si>
  <si>
    <t>Accomodations (Hotels)</t>
  </si>
  <si>
    <t>Accomodations (Private)</t>
  </si>
  <si>
    <t>Computer Consumable Allowance</t>
  </si>
  <si>
    <t>Chapter Grants</t>
  </si>
  <si>
    <t>Chapter Membership</t>
  </si>
  <si>
    <t>Wellness Grants</t>
  </si>
  <si>
    <t>Chapter Support</t>
  </si>
  <si>
    <t>French Translation</t>
  </si>
  <si>
    <t>Total Personal Travel Expense</t>
  </si>
  <si>
    <t>Office Expenses</t>
  </si>
  <si>
    <t>Service Charge</t>
  </si>
  <si>
    <t>Alarm Expense</t>
  </si>
  <si>
    <t>Cash - Short/Over</t>
  </si>
  <si>
    <t>Courier and Postage and Shredding</t>
  </si>
  <si>
    <t>Printing/Photocopying</t>
  </si>
  <si>
    <t>Office Supplies</t>
  </si>
  <si>
    <t>Office Furniture</t>
  </si>
  <si>
    <t>Office Equipment</t>
  </si>
  <si>
    <t>Office Subscriptions</t>
  </si>
  <si>
    <t>Misc Expenses</t>
  </si>
  <si>
    <t>Kitchen Supplies and Beverages</t>
  </si>
  <si>
    <t>Rent</t>
  </si>
  <si>
    <t>Repair and Maintenance (Office Equipment)</t>
  </si>
  <si>
    <t>Repair and Maintenance (Other)</t>
  </si>
  <si>
    <t>Telephone (Office and Fax)</t>
  </si>
  <si>
    <t>Internet and Services</t>
  </si>
  <si>
    <t>Advertising and Promotions</t>
  </si>
  <si>
    <t>Total Office Expenses</t>
  </si>
  <si>
    <t>Website and Newsletter Expenses</t>
  </si>
  <si>
    <t>KIT Printing</t>
  </si>
  <si>
    <t>KIT Mail Out</t>
  </si>
  <si>
    <t>KIT Software</t>
  </si>
  <si>
    <t>KIT Support</t>
  </si>
  <si>
    <t>KIT Contests</t>
  </si>
  <si>
    <r>
      <rPr>
        <sz val="11"/>
        <color theme="1"/>
        <rFont val="Calibri"/>
        <family val="2"/>
        <scheme val="minor"/>
      </rPr>
      <t>Website Management</t>
    </r>
  </si>
  <si>
    <r>
      <rPr>
        <sz val="11"/>
        <color theme="1"/>
        <rFont val="Calibri"/>
        <family val="2"/>
        <scheme val="minor"/>
      </rPr>
      <t>Website Hosting</t>
    </r>
  </si>
  <si>
    <r>
      <rPr>
        <sz val="11"/>
        <color theme="1"/>
        <rFont val="Calibri"/>
        <family val="2"/>
        <scheme val="minor"/>
      </rPr>
      <t>Website Support</t>
    </r>
  </si>
  <si>
    <t>Domain Registration (annual)</t>
  </si>
  <si>
    <t>Website Upgrades or Maintenance</t>
  </si>
  <si>
    <t>Total KIT and Website Expenses</t>
  </si>
  <si>
    <t>Finance and Accounting</t>
  </si>
  <si>
    <t>Payroll Processing Fee</t>
  </si>
  <si>
    <t>Wages (Salaries - Office)</t>
  </si>
  <si>
    <t>Wages (Salaries - ED)</t>
  </si>
  <si>
    <t>Wages and Salaries (Other)</t>
  </si>
  <si>
    <t>EI Expense - Office</t>
  </si>
  <si>
    <t>EI Expense - ED</t>
  </si>
  <si>
    <t>EI Expense - Other</t>
  </si>
  <si>
    <t>CPP Expense - Office</t>
  </si>
  <si>
    <t>CPP Expense - ED</t>
  </si>
  <si>
    <t>CPP Expense - Other</t>
  </si>
  <si>
    <t>Employee Benefits Office</t>
  </si>
  <si>
    <t>Membership Fees and Licenses</t>
  </si>
  <si>
    <t>Income Taxes</t>
  </si>
  <si>
    <t>Insurance</t>
  </si>
  <si>
    <t>Bank Charges</t>
  </si>
  <si>
    <t>Total Finance and Accounting</t>
  </si>
  <si>
    <t xml:space="preserve">Event and Program Expenses </t>
  </si>
  <si>
    <t>Total Event Expenses</t>
  </si>
  <si>
    <t>Committee Expenses</t>
  </si>
  <si>
    <t>Keep In Touch magazine (KIT)</t>
  </si>
  <si>
    <t>Public Relations (PR)</t>
  </si>
  <si>
    <t>Website</t>
  </si>
  <si>
    <t>Membership</t>
  </si>
  <si>
    <t>Executive</t>
  </si>
  <si>
    <t>Wellness Advocacy</t>
  </si>
  <si>
    <t>Board Elections</t>
  </si>
  <si>
    <t>Benefits</t>
  </si>
  <si>
    <t>Indigenous Bursaries</t>
  </si>
  <si>
    <t>Substitute Teachers</t>
  </si>
  <si>
    <t>Chapter's Meetings</t>
  </si>
  <si>
    <t>Membership/Business Fees &amp; Licenses</t>
  </si>
  <si>
    <t>Total Committee Expenses</t>
  </si>
  <si>
    <t>External Partnerships</t>
  </si>
  <si>
    <t>Manitoba Seniors Coalition</t>
  </si>
  <si>
    <t>ACER-CART AGM</t>
  </si>
  <si>
    <t>ACER-CART Memberships</t>
  </si>
  <si>
    <t>RTAM ACER-CART Meetings</t>
  </si>
  <si>
    <t>RTAM/MTS Liaison</t>
  </si>
  <si>
    <t>Prairie Sky</t>
  </si>
  <si>
    <t>Other Outside Groups</t>
  </si>
  <si>
    <t>Total Partnership Expenses</t>
  </si>
  <si>
    <t>Prior Year Expense</t>
  </si>
  <si>
    <t>Total General and Admin Expense</t>
  </si>
  <si>
    <t>Total Expense</t>
  </si>
  <si>
    <t>Hearing Life Canada</t>
  </si>
  <si>
    <t>Emeriti</t>
  </si>
  <si>
    <t>Board Development</t>
  </si>
  <si>
    <t>Executive Development</t>
  </si>
  <si>
    <t>Staff Development</t>
  </si>
  <si>
    <t>Golf Tournament</t>
  </si>
  <si>
    <t>AGM Venue Rental</t>
  </si>
  <si>
    <t>AGM AV and Tech Rental</t>
  </si>
  <si>
    <t>AGM Venue Staff</t>
  </si>
  <si>
    <t>AGM Meals</t>
  </si>
  <si>
    <t>AGM Annual Awards</t>
  </si>
  <si>
    <t>AGM Lifetime Awards</t>
  </si>
  <si>
    <t>AGM Event Awards</t>
  </si>
  <si>
    <t>AGM Decoration</t>
  </si>
  <si>
    <t>AGM Guest Speakers/Presenters</t>
  </si>
  <si>
    <t>AGM Entertainment</t>
  </si>
  <si>
    <t>AGM Event Printing</t>
  </si>
  <si>
    <t>AGM Event Mail Services</t>
  </si>
  <si>
    <t>AGM Kilometers</t>
  </si>
  <si>
    <t>AGM Hotels</t>
  </si>
  <si>
    <t>Membership Fees TRAF</t>
  </si>
  <si>
    <t>Membership Fees NON-TRAF</t>
  </si>
  <si>
    <t>Interest (Savings)</t>
  </si>
  <si>
    <t>Interest (GIC's)</t>
  </si>
  <si>
    <t>2024-2025</t>
  </si>
  <si>
    <t>GIC # 34</t>
  </si>
  <si>
    <t>12 x $450.00</t>
  </si>
  <si>
    <t>4 x $1,830 (Johnson ad) + $1,180 additional ad</t>
  </si>
  <si>
    <t>Budget 24-25</t>
  </si>
  <si>
    <t>TOTAL BUDGET 2024-2025</t>
  </si>
  <si>
    <t>RTAM 2024-2025 BUDGET</t>
  </si>
  <si>
    <t>2023-2024</t>
  </si>
  <si>
    <t>Budget 23-24</t>
  </si>
  <si>
    <t>Increase / Decrease</t>
  </si>
  <si>
    <t>Sponsors and registrants</t>
  </si>
  <si>
    <t>Boyne</t>
  </si>
  <si>
    <t>BARTA</t>
  </si>
  <si>
    <t>Calgary</t>
  </si>
  <si>
    <t>DARTA</t>
  </si>
  <si>
    <t>EMR</t>
  </si>
  <si>
    <t>Intermountain</t>
  </si>
  <si>
    <t>NARTA</t>
  </si>
  <si>
    <t>Okanagan</t>
  </si>
  <si>
    <t>RWTA</t>
  </si>
  <si>
    <t>Louis Riel</t>
  </si>
  <si>
    <t>Southwest Assiniboine</t>
  </si>
  <si>
    <t>St.James Assiniboia</t>
  </si>
  <si>
    <t>Swan Valley</t>
  </si>
  <si>
    <t>The Pas</t>
  </si>
  <si>
    <t>Thompson</t>
  </si>
  <si>
    <t>Vanisles</t>
  </si>
  <si>
    <t>SIG-choir</t>
  </si>
  <si>
    <t>SIG-French book club</t>
  </si>
  <si>
    <t>SIG- English book club</t>
  </si>
  <si>
    <t>SIG-Legacy portfolio</t>
  </si>
  <si>
    <t>Podcast</t>
  </si>
  <si>
    <t>Fees Accounting</t>
  </si>
  <si>
    <t>Fees Other</t>
  </si>
  <si>
    <t>Fees Legal</t>
  </si>
  <si>
    <t>Wellness Events - Golf Tournament</t>
  </si>
  <si>
    <t>Wellness Events - Gala</t>
  </si>
  <si>
    <t>Wellness Events - Other</t>
  </si>
  <si>
    <t xml:space="preserve">10,400 x $36.00 </t>
  </si>
  <si>
    <t>SIG's</t>
  </si>
  <si>
    <t>Chapters</t>
  </si>
  <si>
    <t xml:space="preserve">210 x $36.00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</si>
</sst>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u/>
      <sz val="12"/>
      <color theme="1"/>
      <name val="Arial Narrow"/>
      <family val="2"/>
    </font>
    <font>
      <b/>
      <sz val="14"/>
      <color theme="1"/>
      <name val="Calibri (Body)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5" fontId="0" fillId="0" borderId="0" xfId="0" applyNumberFormat="1"/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/>
    <xf numFmtId="164" fontId="0" fillId="0" borderId="0" xfId="1" applyFont="1"/>
    <xf numFmtId="164" fontId="2" fillId="0" borderId="0" xfId="1" applyFont="1" applyAlignment="1">
      <alignment horizontal="center"/>
    </xf>
    <xf numFmtId="0" fontId="0" fillId="3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8" fillId="0" borderId="0" xfId="1" applyFont="1" applyAlignment="1">
      <alignment horizontal="center"/>
    </xf>
    <xf numFmtId="0" fontId="3" fillId="0" borderId="0" xfId="0" applyFont="1" applyAlignment="1">
      <alignment vertical="center" textRotation="90"/>
    </xf>
    <xf numFmtId="5" fontId="3" fillId="0" borderId="0" xfId="0" applyNumberFormat="1" applyFont="1" applyAlignment="1">
      <alignment horizontal="center" vertical="center"/>
    </xf>
    <xf numFmtId="5" fontId="4" fillId="3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/>
    <xf numFmtId="164" fontId="0" fillId="4" borderId="0" xfId="1" applyFont="1" applyFill="1" applyAlignment="1">
      <alignment horizontal="center"/>
    </xf>
    <xf numFmtId="164" fontId="1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Alignment="1">
      <alignment horizontal="center"/>
    </xf>
    <xf numFmtId="0" fontId="2" fillId="0" borderId="7" xfId="0" applyFont="1" applyBorder="1"/>
    <xf numFmtId="164" fontId="2" fillId="0" borderId="8" xfId="1" applyFont="1" applyBorder="1" applyAlignment="1">
      <alignment horizontal="center"/>
    </xf>
    <xf numFmtId="0" fontId="2" fillId="0" borderId="9" xfId="0" applyFont="1" applyBorder="1"/>
    <xf numFmtId="164" fontId="2" fillId="0" borderId="0" xfId="1" applyFont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/>
    <xf numFmtId="164" fontId="10" fillId="0" borderId="0" xfId="1" applyFont="1" applyAlignment="1">
      <alignment horizontal="center"/>
    </xf>
    <xf numFmtId="164" fontId="11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76B8-752A-4184-99A4-2D2665D9F2F6}">
  <sheetPr>
    <pageSetUpPr fitToPage="1"/>
  </sheetPr>
  <dimension ref="A1:E35"/>
  <sheetViews>
    <sheetView zoomScaleNormal="100" workbookViewId="0">
      <selection activeCell="E18" sqref="E18"/>
    </sheetView>
  </sheetViews>
  <sheetFormatPr defaultColWidth="12.28515625" defaultRowHeight="15"/>
  <cols>
    <col min="1" max="1" width="4.28515625" customWidth="1"/>
    <col min="2" max="2" width="37.7109375" customWidth="1"/>
    <col min="3" max="4" width="23.7109375" customWidth="1"/>
    <col min="5" max="5" width="68.28515625" customWidth="1"/>
  </cols>
  <sheetData>
    <row r="1" spans="1:5">
      <c r="B1" s="45" t="s">
        <v>137</v>
      </c>
      <c r="C1" s="45"/>
      <c r="D1" s="45"/>
      <c r="E1" s="45"/>
    </row>
    <row r="2" spans="1:5" ht="15.75" thickBot="1">
      <c r="B2" s="46"/>
      <c r="C2" s="46"/>
      <c r="D2" s="46"/>
      <c r="E2" s="46"/>
    </row>
    <row r="3" spans="1:5" ht="16.5" thickTop="1">
      <c r="A3" s="47" t="s">
        <v>8</v>
      </c>
      <c r="B3" s="43" t="s">
        <v>9</v>
      </c>
      <c r="C3" s="3" t="s">
        <v>0</v>
      </c>
      <c r="D3" s="3" t="s">
        <v>0</v>
      </c>
      <c r="E3" s="3" t="s">
        <v>1</v>
      </c>
    </row>
    <row r="4" spans="1:5" ht="15.75">
      <c r="A4" s="48"/>
      <c r="B4" s="44"/>
      <c r="C4" s="4" t="s">
        <v>138</v>
      </c>
      <c r="D4" s="5" t="s">
        <v>131</v>
      </c>
      <c r="E4" s="2"/>
    </row>
    <row r="5" spans="1:5" ht="16.5" thickBot="1">
      <c r="A5" s="48"/>
      <c r="B5" s="7"/>
      <c r="C5" s="7"/>
      <c r="D5" s="8" t="s">
        <v>10</v>
      </c>
      <c r="E5" s="6"/>
    </row>
    <row r="6" spans="1:5" ht="16.5" thickTop="1">
      <c r="A6" s="1"/>
      <c r="B6" s="2"/>
      <c r="C6" s="2"/>
      <c r="D6" s="22"/>
      <c r="E6" s="28"/>
    </row>
    <row r="7" spans="1:5" ht="15.95" customHeight="1">
      <c r="A7" s="38">
        <v>1</v>
      </c>
      <c r="B7" s="19" t="s">
        <v>127</v>
      </c>
      <c r="C7" s="23">
        <v>364356</v>
      </c>
      <c r="D7" s="23">
        <v>374400</v>
      </c>
      <c r="E7" s="25" t="s">
        <v>169</v>
      </c>
    </row>
    <row r="8" spans="1:5" ht="15.95" customHeight="1">
      <c r="A8" s="38"/>
      <c r="B8" s="19"/>
      <c r="C8" s="23"/>
      <c r="D8" s="23"/>
      <c r="E8" s="25"/>
    </row>
    <row r="9" spans="1:5" ht="15.95" customHeight="1">
      <c r="A9" s="38">
        <v>2</v>
      </c>
      <c r="B9" s="19" t="s">
        <v>128</v>
      </c>
      <c r="C9" s="23">
        <v>0</v>
      </c>
      <c r="D9" s="23">
        <v>7560</v>
      </c>
      <c r="E9" s="25" t="s">
        <v>172</v>
      </c>
    </row>
    <row r="10" spans="1:5" ht="15.95" customHeight="1">
      <c r="A10" s="38"/>
      <c r="B10" s="19"/>
      <c r="C10" s="23"/>
      <c r="D10" s="23"/>
      <c r="E10" s="26"/>
    </row>
    <row r="11" spans="1:5" ht="15.95" customHeight="1">
      <c r="A11" s="38">
        <v>3</v>
      </c>
      <c r="B11" s="19" t="s">
        <v>11</v>
      </c>
      <c r="C11" s="23">
        <v>8500</v>
      </c>
      <c r="D11" s="23">
        <v>8500</v>
      </c>
      <c r="E11" s="27" t="s">
        <v>134</v>
      </c>
    </row>
    <row r="12" spans="1:5" ht="15.95" customHeight="1">
      <c r="A12" s="38"/>
      <c r="B12" s="19"/>
      <c r="C12" s="23"/>
      <c r="D12" s="23"/>
      <c r="E12" s="27"/>
    </row>
    <row r="13" spans="1:5" ht="15.95" customHeight="1">
      <c r="A13" s="38">
        <v>4</v>
      </c>
      <c r="B13" s="19" t="s">
        <v>129</v>
      </c>
      <c r="C13" s="23">
        <v>5875</v>
      </c>
      <c r="D13" s="23">
        <v>5400</v>
      </c>
      <c r="E13" s="25" t="s">
        <v>133</v>
      </c>
    </row>
    <row r="14" spans="1:5" ht="15.95" customHeight="1">
      <c r="A14" s="38"/>
      <c r="B14" s="19"/>
      <c r="C14" s="23"/>
      <c r="D14" s="23"/>
      <c r="E14" s="19"/>
    </row>
    <row r="15" spans="1:5" ht="15.95" customHeight="1">
      <c r="A15" s="38">
        <v>5</v>
      </c>
      <c r="B15" s="19" t="s">
        <v>130</v>
      </c>
      <c r="C15" s="23">
        <v>0</v>
      </c>
      <c r="D15" s="23">
        <v>1450</v>
      </c>
      <c r="E15" s="19" t="s">
        <v>132</v>
      </c>
    </row>
    <row r="16" spans="1:5" ht="15.95" customHeight="1">
      <c r="A16" s="38"/>
      <c r="B16" s="19"/>
      <c r="C16" s="23"/>
      <c r="D16" s="23"/>
      <c r="E16" s="19"/>
    </row>
    <row r="17" spans="1:5" ht="15.95" customHeight="1">
      <c r="A17" s="38">
        <v>6</v>
      </c>
      <c r="B17" s="19" t="s">
        <v>12</v>
      </c>
      <c r="C17" s="23">
        <v>105000</v>
      </c>
      <c r="D17" s="23">
        <v>115000</v>
      </c>
      <c r="E17" s="19"/>
    </row>
    <row r="18" spans="1:5" ht="15.95" customHeight="1">
      <c r="A18" s="38"/>
      <c r="B18" s="19"/>
      <c r="C18" s="23"/>
      <c r="D18" s="23"/>
      <c r="E18" s="19"/>
    </row>
    <row r="19" spans="1:5" ht="15.95" customHeight="1">
      <c r="A19" s="38">
        <v>7</v>
      </c>
      <c r="B19" s="19" t="s">
        <v>107</v>
      </c>
      <c r="C19" s="23">
        <v>310</v>
      </c>
      <c r="D19" s="23">
        <v>500</v>
      </c>
      <c r="E19" s="19"/>
    </row>
    <row r="20" spans="1:5" ht="15.95" customHeight="1">
      <c r="A20" s="38"/>
      <c r="B20" s="19"/>
      <c r="C20" s="23"/>
      <c r="D20" s="23"/>
      <c r="E20" s="19"/>
    </row>
    <row r="21" spans="1:5" ht="15.95" customHeight="1">
      <c r="A21" s="38">
        <v>8</v>
      </c>
      <c r="B21" s="19" t="s">
        <v>166</v>
      </c>
      <c r="C21" s="23">
        <v>0</v>
      </c>
      <c r="D21" s="23">
        <v>25000</v>
      </c>
      <c r="E21" s="20" t="s">
        <v>141</v>
      </c>
    </row>
    <row r="22" spans="1:5" ht="15.95" customHeight="1">
      <c r="A22" s="1"/>
      <c r="B22" s="2"/>
      <c r="C22" s="23"/>
      <c r="D22" s="23"/>
      <c r="E22" s="20"/>
    </row>
    <row r="23" spans="1:5" ht="15.95" customHeight="1">
      <c r="A23" s="1">
        <v>9</v>
      </c>
      <c r="B23" s="2" t="s">
        <v>167</v>
      </c>
      <c r="C23" s="23">
        <v>0</v>
      </c>
      <c r="D23" s="23">
        <v>0</v>
      </c>
      <c r="E23" s="20"/>
    </row>
    <row r="24" spans="1:5" ht="15.95" customHeight="1">
      <c r="A24" s="1"/>
      <c r="B24" s="2"/>
      <c r="C24" s="23"/>
      <c r="D24" s="23"/>
      <c r="E24" s="20"/>
    </row>
    <row r="25" spans="1:5" ht="15.95" customHeight="1">
      <c r="A25" s="1">
        <v>10</v>
      </c>
      <c r="B25" s="2" t="s">
        <v>168</v>
      </c>
      <c r="C25" s="23">
        <v>0</v>
      </c>
      <c r="D25" s="23">
        <v>0</v>
      </c>
      <c r="E25" s="20"/>
    </row>
    <row r="26" spans="1:5" ht="15.95" customHeight="1">
      <c r="A26" s="1"/>
      <c r="B26" s="2"/>
      <c r="C26" s="23"/>
      <c r="D26" s="23"/>
      <c r="E26" s="20"/>
    </row>
    <row r="27" spans="1:5" ht="15.95" customHeight="1">
      <c r="A27" s="1">
        <v>11</v>
      </c>
      <c r="B27" s="2" t="s">
        <v>170</v>
      </c>
      <c r="C27" s="23">
        <v>0</v>
      </c>
      <c r="D27" s="23">
        <v>0</v>
      </c>
      <c r="E27" s="20"/>
    </row>
    <row r="28" spans="1:5" ht="15.95" customHeight="1">
      <c r="A28" s="1"/>
      <c r="B28" s="2"/>
      <c r="C28" s="23"/>
      <c r="D28" s="23"/>
      <c r="E28" s="20"/>
    </row>
    <row r="29" spans="1:5" ht="15.95" customHeight="1">
      <c r="A29" s="1">
        <v>12</v>
      </c>
      <c r="B29" s="2" t="s">
        <v>171</v>
      </c>
      <c r="C29" s="23">
        <v>0</v>
      </c>
      <c r="D29" s="23">
        <v>0</v>
      </c>
      <c r="E29" s="20"/>
    </row>
    <row r="30" spans="1:5" ht="15.95" customHeight="1" thickBot="1">
      <c r="A30" s="1"/>
      <c r="B30" s="2"/>
      <c r="C30" s="23"/>
      <c r="D30" s="23"/>
      <c r="E30" s="20"/>
    </row>
    <row r="31" spans="1:5" ht="17.25" thickTop="1" thickBot="1">
      <c r="A31" s="1"/>
      <c r="B31" s="10" t="s">
        <v>13</v>
      </c>
      <c r="C31" s="10"/>
      <c r="D31" s="24">
        <f>SUM(D7:D30)</f>
        <v>537810</v>
      </c>
      <c r="E31" s="9"/>
    </row>
    <row r="32" spans="1:5" ht="16.5" thickTop="1">
      <c r="A32" s="2"/>
      <c r="B32" s="2"/>
      <c r="C32" s="2"/>
      <c r="D32" s="2"/>
      <c r="E32" s="2"/>
    </row>
    <row r="33" spans="4:5">
      <c r="E33" s="11"/>
    </row>
    <row r="35" spans="4:5">
      <c r="D35" s="11"/>
    </row>
  </sheetData>
  <mergeCells count="3">
    <mergeCell ref="B1:E2"/>
    <mergeCell ref="A3:A5"/>
    <mergeCell ref="B3:B4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DC99-6331-4D98-835C-F16C99BF2FA7}">
  <dimension ref="A1:E152"/>
  <sheetViews>
    <sheetView tabSelected="1" zoomScaleNormal="100" workbookViewId="0">
      <pane xSplit="2" topLeftCell="C1" activePane="topRight" state="frozen"/>
      <selection pane="topRight" activeCell="J15" sqref="J15"/>
    </sheetView>
  </sheetViews>
  <sheetFormatPr defaultRowHeight="15"/>
  <cols>
    <col min="1" max="1" width="5.42578125" bestFit="1" customWidth="1"/>
    <col min="2" max="2" width="40.85546875" customWidth="1"/>
    <col min="3" max="3" width="17.7109375" customWidth="1"/>
    <col min="4" max="5" width="19.42578125" style="14" customWidth="1"/>
  </cols>
  <sheetData>
    <row r="1" spans="1:5">
      <c r="A1" s="12" t="s">
        <v>14</v>
      </c>
      <c r="B1" s="12" t="s">
        <v>15</v>
      </c>
      <c r="C1" s="12" t="s">
        <v>139</v>
      </c>
      <c r="D1" s="13" t="s">
        <v>135</v>
      </c>
      <c r="E1" s="13" t="s">
        <v>140</v>
      </c>
    </row>
    <row r="2" spans="1:5">
      <c r="A2" s="39">
        <v>5100</v>
      </c>
      <c r="B2" s="39" t="s">
        <v>16</v>
      </c>
      <c r="C2" s="18"/>
      <c r="D2" s="29"/>
      <c r="E2" s="29"/>
    </row>
    <row r="3" spans="1:5">
      <c r="A3">
        <v>5102</v>
      </c>
      <c r="B3" t="s">
        <v>17</v>
      </c>
      <c r="C3" s="14">
        <v>3000</v>
      </c>
      <c r="D3" s="14">
        <v>3000</v>
      </c>
      <c r="E3" s="14">
        <f>D3-C3</f>
        <v>0</v>
      </c>
    </row>
    <row r="4" spans="1:5">
      <c r="A4">
        <v>5103</v>
      </c>
      <c r="B4" t="s">
        <v>18</v>
      </c>
      <c r="C4" s="14">
        <v>0</v>
      </c>
      <c r="D4" s="14">
        <v>0</v>
      </c>
      <c r="E4" s="14">
        <f t="shared" ref="E4:E17" si="0">D4-C4</f>
        <v>0</v>
      </c>
    </row>
    <row r="5" spans="1:5">
      <c r="A5">
        <v>5104</v>
      </c>
      <c r="B5" t="s">
        <v>19</v>
      </c>
      <c r="C5" s="14">
        <v>0</v>
      </c>
      <c r="D5" s="14">
        <v>0</v>
      </c>
      <c r="E5" s="14">
        <f t="shared" si="0"/>
        <v>0</v>
      </c>
    </row>
    <row r="6" spans="1:5">
      <c r="A6">
        <v>5105</v>
      </c>
      <c r="B6" t="s">
        <v>20</v>
      </c>
      <c r="C6" s="14">
        <v>100</v>
      </c>
      <c r="D6" s="14">
        <v>100</v>
      </c>
      <c r="E6" s="14">
        <f t="shared" si="0"/>
        <v>0</v>
      </c>
    </row>
    <row r="7" spans="1:5">
      <c r="A7">
        <v>5107</v>
      </c>
      <c r="B7" t="s">
        <v>21</v>
      </c>
      <c r="C7" s="14">
        <v>2500</v>
      </c>
      <c r="D7" s="14">
        <v>2500</v>
      </c>
      <c r="E7" s="14">
        <f t="shared" si="0"/>
        <v>0</v>
      </c>
    </row>
    <row r="8" spans="1:5">
      <c r="A8">
        <v>5110</v>
      </c>
      <c r="B8" t="s">
        <v>22</v>
      </c>
      <c r="C8" s="14">
        <v>750</v>
      </c>
      <c r="D8" s="14">
        <v>750</v>
      </c>
      <c r="E8" s="14">
        <f t="shared" si="0"/>
        <v>0</v>
      </c>
    </row>
    <row r="9" spans="1:5">
      <c r="A9">
        <v>5111</v>
      </c>
      <c r="B9" t="s">
        <v>23</v>
      </c>
      <c r="C9" s="14">
        <v>0</v>
      </c>
      <c r="D9" s="14">
        <v>0</v>
      </c>
      <c r="E9" s="14">
        <f t="shared" si="0"/>
        <v>0</v>
      </c>
    </row>
    <row r="10" spans="1:5">
      <c r="A10">
        <v>5120</v>
      </c>
      <c r="B10" t="s">
        <v>24</v>
      </c>
      <c r="C10" s="14">
        <v>1680</v>
      </c>
      <c r="D10" s="14">
        <v>1680</v>
      </c>
      <c r="E10" s="14">
        <f t="shared" si="0"/>
        <v>0</v>
      </c>
    </row>
    <row r="11" spans="1:5">
      <c r="A11">
        <v>5121</v>
      </c>
      <c r="B11" t="s">
        <v>25</v>
      </c>
      <c r="C11" s="14">
        <v>5000</v>
      </c>
      <c r="D11" s="14">
        <v>0</v>
      </c>
      <c r="E11" s="42">
        <f t="shared" si="0"/>
        <v>-5000</v>
      </c>
    </row>
    <row r="12" spans="1:5">
      <c r="A12">
        <v>5122</v>
      </c>
      <c r="B12" t="s">
        <v>26</v>
      </c>
      <c r="C12" s="14">
        <v>1000</v>
      </c>
      <c r="D12" s="14">
        <v>0</v>
      </c>
      <c r="E12" s="42">
        <f t="shared" si="0"/>
        <v>-1000</v>
      </c>
    </row>
    <row r="13" spans="1:5">
      <c r="A13">
        <v>5123</v>
      </c>
      <c r="B13" t="s">
        <v>27</v>
      </c>
      <c r="C13" s="14">
        <v>1500</v>
      </c>
      <c r="D13" s="14">
        <v>0</v>
      </c>
      <c r="E13" s="42">
        <f t="shared" si="0"/>
        <v>-1500</v>
      </c>
    </row>
    <row r="14" spans="1:5">
      <c r="A14">
        <v>5124</v>
      </c>
      <c r="B14" t="s">
        <v>28</v>
      </c>
      <c r="C14" s="14">
        <v>5000</v>
      </c>
      <c r="D14" s="14">
        <v>0</v>
      </c>
      <c r="E14" s="42">
        <f t="shared" si="0"/>
        <v>-5000</v>
      </c>
    </row>
    <row r="15" spans="1:5">
      <c r="A15">
        <v>5125</v>
      </c>
      <c r="B15" t="s">
        <v>29</v>
      </c>
      <c r="C15" s="14">
        <v>2000</v>
      </c>
      <c r="D15" s="14">
        <v>2000</v>
      </c>
      <c r="E15" s="14">
        <f t="shared" si="0"/>
        <v>0</v>
      </c>
    </row>
    <row r="16" spans="1:5">
      <c r="A16">
        <v>5126</v>
      </c>
      <c r="B16" t="s">
        <v>3</v>
      </c>
      <c r="C16" s="14">
        <v>500</v>
      </c>
      <c r="D16" s="14">
        <v>500</v>
      </c>
      <c r="E16" s="14">
        <f t="shared" si="0"/>
        <v>0</v>
      </c>
    </row>
    <row r="17" spans="1:5">
      <c r="A17" s="15">
        <v>5150</v>
      </c>
      <c r="B17" s="15" t="s">
        <v>30</v>
      </c>
      <c r="C17" s="40">
        <f>SUM(C3:C16)</f>
        <v>23030</v>
      </c>
      <c r="D17" s="17">
        <f>SUM(D3:D16)</f>
        <v>10530</v>
      </c>
      <c r="E17" s="42">
        <f t="shared" si="0"/>
        <v>-12500</v>
      </c>
    </row>
    <row r="19" spans="1:5">
      <c r="A19" s="39">
        <v>5200</v>
      </c>
      <c r="B19" s="39" t="s">
        <v>31</v>
      </c>
      <c r="C19" s="18"/>
      <c r="D19" s="29"/>
      <c r="E19" s="29"/>
    </row>
    <row r="20" spans="1:5">
      <c r="A20">
        <v>5205</v>
      </c>
      <c r="B20" t="s">
        <v>32</v>
      </c>
      <c r="C20" s="14">
        <v>75</v>
      </c>
      <c r="D20" s="14">
        <v>75</v>
      </c>
      <c r="E20" s="14">
        <f t="shared" ref="E20:E37" si="1">D20-C20</f>
        <v>0</v>
      </c>
    </row>
    <row r="21" spans="1:5">
      <c r="A21">
        <v>5210</v>
      </c>
      <c r="B21" t="s">
        <v>33</v>
      </c>
      <c r="C21" s="14">
        <v>600</v>
      </c>
      <c r="D21" s="14">
        <v>600</v>
      </c>
      <c r="E21" s="14">
        <f t="shared" si="1"/>
        <v>0</v>
      </c>
    </row>
    <row r="22" spans="1:5">
      <c r="A22">
        <v>5215</v>
      </c>
      <c r="B22" t="s">
        <v>34</v>
      </c>
      <c r="C22" s="14">
        <v>0</v>
      </c>
      <c r="D22" s="14">
        <v>0</v>
      </c>
      <c r="E22" s="14">
        <f t="shared" si="1"/>
        <v>0</v>
      </c>
    </row>
    <row r="23" spans="1:5">
      <c r="A23">
        <v>5216</v>
      </c>
      <c r="B23" t="s">
        <v>35</v>
      </c>
      <c r="C23" s="14">
        <v>5000</v>
      </c>
      <c r="D23" s="14">
        <v>2000</v>
      </c>
      <c r="E23" s="42">
        <f t="shared" si="1"/>
        <v>-3000</v>
      </c>
    </row>
    <row r="24" spans="1:5">
      <c r="A24">
        <v>5217</v>
      </c>
      <c r="B24" t="s">
        <v>36</v>
      </c>
      <c r="C24" s="14">
        <v>5000</v>
      </c>
      <c r="D24" s="14">
        <v>3000</v>
      </c>
      <c r="E24" s="42">
        <f t="shared" si="1"/>
        <v>-2000</v>
      </c>
    </row>
    <row r="25" spans="1:5">
      <c r="A25">
        <v>5218</v>
      </c>
      <c r="B25" t="s">
        <v>37</v>
      </c>
      <c r="C25" s="14">
        <v>2500</v>
      </c>
      <c r="D25" s="14">
        <v>2500</v>
      </c>
      <c r="E25" s="14">
        <f t="shared" si="1"/>
        <v>0</v>
      </c>
    </row>
    <row r="26" spans="1:5">
      <c r="A26">
        <v>5219</v>
      </c>
      <c r="B26" t="s">
        <v>38</v>
      </c>
      <c r="C26" s="14">
        <v>0</v>
      </c>
      <c r="D26" s="14">
        <v>1500</v>
      </c>
      <c r="E26" s="14">
        <f t="shared" si="1"/>
        <v>1500</v>
      </c>
    </row>
    <row r="27" spans="1:5">
      <c r="A27">
        <v>5220</v>
      </c>
      <c r="B27" t="s">
        <v>39</v>
      </c>
      <c r="C27" s="14">
        <v>1000</v>
      </c>
      <c r="D27" s="30">
        <v>1000</v>
      </c>
      <c r="E27" s="30">
        <f t="shared" si="1"/>
        <v>0</v>
      </c>
    </row>
    <row r="28" spans="1:5">
      <c r="A28">
        <v>5221</v>
      </c>
      <c r="B28" t="s">
        <v>40</v>
      </c>
      <c r="C28" s="14">
        <v>4000</v>
      </c>
      <c r="D28" s="14">
        <v>4500</v>
      </c>
      <c r="E28" s="14">
        <f t="shared" si="1"/>
        <v>500</v>
      </c>
    </row>
    <row r="29" spans="1:5">
      <c r="A29">
        <v>5222</v>
      </c>
      <c r="B29" t="s">
        <v>41</v>
      </c>
      <c r="C29" s="14">
        <v>30000</v>
      </c>
      <c r="D29" s="31">
        <v>5000</v>
      </c>
      <c r="E29" s="42">
        <f t="shared" si="1"/>
        <v>-25000</v>
      </c>
    </row>
    <row r="30" spans="1:5">
      <c r="A30">
        <v>5223</v>
      </c>
      <c r="B30" t="s">
        <v>42</v>
      </c>
      <c r="C30" s="14">
        <v>1000</v>
      </c>
      <c r="D30" s="14">
        <v>1000</v>
      </c>
      <c r="E30" s="14">
        <f t="shared" si="1"/>
        <v>0</v>
      </c>
    </row>
    <row r="31" spans="1:5">
      <c r="A31">
        <v>5224</v>
      </c>
      <c r="B31" t="s">
        <v>43</v>
      </c>
      <c r="C31" s="14">
        <v>43000</v>
      </c>
      <c r="D31" s="14">
        <v>43000</v>
      </c>
      <c r="E31" s="14">
        <f t="shared" si="1"/>
        <v>0</v>
      </c>
    </row>
    <row r="32" spans="1:5">
      <c r="A32">
        <v>5225</v>
      </c>
      <c r="B32" t="s">
        <v>44</v>
      </c>
      <c r="C32" s="14">
        <v>8500</v>
      </c>
      <c r="D32" s="14">
        <v>9100</v>
      </c>
      <c r="E32" s="14">
        <f t="shared" si="1"/>
        <v>600</v>
      </c>
    </row>
    <row r="33" spans="1:5">
      <c r="A33">
        <v>5226</v>
      </c>
      <c r="B33" t="s">
        <v>45</v>
      </c>
      <c r="C33" s="14">
        <v>600</v>
      </c>
      <c r="D33" s="14">
        <v>600</v>
      </c>
      <c r="E33" s="14">
        <f t="shared" si="1"/>
        <v>0</v>
      </c>
    </row>
    <row r="34" spans="1:5">
      <c r="A34">
        <v>5228</v>
      </c>
      <c r="B34" t="s">
        <v>46</v>
      </c>
      <c r="C34" s="14">
        <v>1800</v>
      </c>
      <c r="D34" s="14">
        <v>5200</v>
      </c>
      <c r="E34" s="14">
        <f t="shared" si="1"/>
        <v>3400</v>
      </c>
    </row>
    <row r="35" spans="1:5">
      <c r="A35">
        <v>5229</v>
      </c>
      <c r="B35" t="s">
        <v>47</v>
      </c>
      <c r="C35" s="14">
        <v>2160</v>
      </c>
      <c r="D35" s="14">
        <v>2160</v>
      </c>
      <c r="E35" s="14">
        <f t="shared" si="1"/>
        <v>0</v>
      </c>
    </row>
    <row r="36" spans="1:5">
      <c r="A36">
        <v>5231</v>
      </c>
      <c r="B36" t="s">
        <v>48</v>
      </c>
      <c r="C36" s="14">
        <v>150</v>
      </c>
      <c r="D36" s="14">
        <v>150</v>
      </c>
      <c r="E36" s="14">
        <f t="shared" si="1"/>
        <v>0</v>
      </c>
    </row>
    <row r="37" spans="1:5">
      <c r="A37" s="15">
        <v>5250</v>
      </c>
      <c r="B37" s="15" t="s">
        <v>49</v>
      </c>
      <c r="C37" s="40">
        <f>SUM(C20:C36)</f>
        <v>105385</v>
      </c>
      <c r="D37" s="17">
        <f>SUM(D20:D36)</f>
        <v>81385</v>
      </c>
      <c r="E37" s="42">
        <f t="shared" si="1"/>
        <v>-24000</v>
      </c>
    </row>
    <row r="39" spans="1:5">
      <c r="A39" s="39">
        <v>5300</v>
      </c>
      <c r="B39" s="39" t="s">
        <v>50</v>
      </c>
      <c r="C39" s="18"/>
      <c r="D39" s="29"/>
      <c r="E39" s="29"/>
    </row>
    <row r="40" spans="1:5">
      <c r="A40">
        <v>5301</v>
      </c>
      <c r="B40" t="s">
        <v>51</v>
      </c>
      <c r="C40" s="14">
        <v>14000</v>
      </c>
      <c r="D40" s="14">
        <v>10200</v>
      </c>
      <c r="E40" s="42">
        <f t="shared" ref="E40:E50" si="2">D40-C40</f>
        <v>-3800</v>
      </c>
    </row>
    <row r="41" spans="1:5">
      <c r="A41">
        <v>5302</v>
      </c>
      <c r="B41" t="s">
        <v>52</v>
      </c>
      <c r="C41" s="14">
        <v>5200</v>
      </c>
      <c r="D41" s="14">
        <v>5950</v>
      </c>
      <c r="E41" s="14">
        <f t="shared" si="2"/>
        <v>750</v>
      </c>
    </row>
    <row r="42" spans="1:5">
      <c r="A42">
        <v>5303</v>
      </c>
      <c r="B42" t="s">
        <v>53</v>
      </c>
      <c r="C42" s="14">
        <v>0</v>
      </c>
      <c r="D42" s="14">
        <v>0</v>
      </c>
      <c r="E42" s="14">
        <f t="shared" si="2"/>
        <v>0</v>
      </c>
    </row>
    <row r="43" spans="1:5">
      <c r="A43">
        <v>5304</v>
      </c>
      <c r="B43" t="s">
        <v>54</v>
      </c>
      <c r="C43" s="14">
        <v>0</v>
      </c>
      <c r="D43" s="14">
        <v>6720</v>
      </c>
      <c r="E43" s="14">
        <f t="shared" si="2"/>
        <v>6720</v>
      </c>
    </row>
    <row r="44" spans="1:5">
      <c r="A44">
        <v>5305</v>
      </c>
      <c r="B44" t="s">
        <v>55</v>
      </c>
      <c r="C44" s="14">
        <v>0</v>
      </c>
      <c r="D44" s="14">
        <v>0</v>
      </c>
      <c r="E44" s="14">
        <f t="shared" si="2"/>
        <v>0</v>
      </c>
    </row>
    <row r="45" spans="1:5">
      <c r="A45">
        <v>5310</v>
      </c>
      <c r="B45" t="s">
        <v>56</v>
      </c>
      <c r="C45" s="14">
        <v>50000</v>
      </c>
      <c r="D45" s="31">
        <v>36000</v>
      </c>
      <c r="E45" s="42">
        <f t="shared" si="2"/>
        <v>-14000</v>
      </c>
    </row>
    <row r="46" spans="1:5">
      <c r="A46">
        <v>5311</v>
      </c>
      <c r="B46" t="s">
        <v>57</v>
      </c>
      <c r="C46" s="14">
        <v>1000</v>
      </c>
      <c r="D46" s="14">
        <v>1000</v>
      </c>
      <c r="E46" s="14">
        <f t="shared" si="2"/>
        <v>0</v>
      </c>
    </row>
    <row r="47" spans="1:5">
      <c r="A47">
        <v>5312</v>
      </c>
      <c r="B47" t="s">
        <v>58</v>
      </c>
      <c r="C47" s="14">
        <v>0</v>
      </c>
      <c r="D47" s="14">
        <v>0</v>
      </c>
      <c r="E47" s="14">
        <f t="shared" si="2"/>
        <v>0</v>
      </c>
    </row>
    <row r="48" spans="1:5">
      <c r="A48">
        <v>5313</v>
      </c>
      <c r="B48" t="s">
        <v>59</v>
      </c>
      <c r="C48" s="14">
        <v>0</v>
      </c>
      <c r="D48" s="14">
        <v>0</v>
      </c>
      <c r="E48" s="14">
        <f t="shared" si="2"/>
        <v>0</v>
      </c>
    </row>
    <row r="49" spans="1:5">
      <c r="A49">
        <v>5314</v>
      </c>
      <c r="B49" t="s">
        <v>60</v>
      </c>
      <c r="C49" s="14">
        <v>500</v>
      </c>
      <c r="D49" s="14">
        <v>500</v>
      </c>
      <c r="E49" s="14">
        <f t="shared" si="2"/>
        <v>0</v>
      </c>
    </row>
    <row r="50" spans="1:5">
      <c r="A50" s="15">
        <v>5350</v>
      </c>
      <c r="B50" s="15" t="s">
        <v>61</v>
      </c>
      <c r="C50" s="40">
        <f>SUM(C40:C49)</f>
        <v>70700</v>
      </c>
      <c r="D50" s="17">
        <f>SUM(D40:D49)</f>
        <v>60370</v>
      </c>
      <c r="E50" s="42">
        <f t="shared" si="2"/>
        <v>-10330</v>
      </c>
    </row>
    <row r="52" spans="1:5">
      <c r="A52" s="39">
        <v>5400</v>
      </c>
      <c r="B52" s="39" t="s">
        <v>62</v>
      </c>
      <c r="C52" s="18"/>
      <c r="D52" s="29"/>
      <c r="E52" s="29"/>
    </row>
    <row r="53" spans="1:5">
      <c r="A53">
        <v>5405</v>
      </c>
      <c r="B53" t="s">
        <v>63</v>
      </c>
      <c r="C53" s="14">
        <v>1600</v>
      </c>
      <c r="D53" s="21">
        <v>1800</v>
      </c>
      <c r="E53" s="21">
        <f t="shared" ref="E53:E74" si="3">D53-C53</f>
        <v>200</v>
      </c>
    </row>
    <row r="54" spans="1:5">
      <c r="A54">
        <v>5410</v>
      </c>
      <c r="B54" t="s">
        <v>64</v>
      </c>
      <c r="C54" s="14">
        <v>209000</v>
      </c>
      <c r="D54" s="21">
        <v>242000</v>
      </c>
      <c r="E54" s="21">
        <f t="shared" si="3"/>
        <v>33000</v>
      </c>
    </row>
    <row r="55" spans="1:5">
      <c r="A55">
        <v>5411</v>
      </c>
      <c r="B55" t="s">
        <v>65</v>
      </c>
      <c r="C55" s="14">
        <v>0</v>
      </c>
      <c r="D55" s="21">
        <v>0</v>
      </c>
      <c r="E55" s="21">
        <f t="shared" si="3"/>
        <v>0</v>
      </c>
    </row>
    <row r="56" spans="1:5">
      <c r="A56">
        <v>5412</v>
      </c>
      <c r="B56" t="s">
        <v>66</v>
      </c>
      <c r="C56" s="14">
        <v>0</v>
      </c>
      <c r="D56" s="21">
        <v>0</v>
      </c>
      <c r="E56" s="21">
        <f t="shared" si="3"/>
        <v>0</v>
      </c>
    </row>
    <row r="57" spans="1:5">
      <c r="A57">
        <v>5420</v>
      </c>
      <c r="B57" t="s">
        <v>67</v>
      </c>
      <c r="C57" s="14">
        <v>2700</v>
      </c>
      <c r="D57" s="21">
        <v>2700</v>
      </c>
      <c r="E57" s="21">
        <f t="shared" si="3"/>
        <v>0</v>
      </c>
    </row>
    <row r="58" spans="1:5">
      <c r="A58">
        <v>5421</v>
      </c>
      <c r="B58" t="s">
        <v>68</v>
      </c>
      <c r="C58" s="14">
        <v>1900</v>
      </c>
      <c r="D58" s="21">
        <v>1900</v>
      </c>
      <c r="E58" s="21">
        <f t="shared" si="3"/>
        <v>0</v>
      </c>
    </row>
    <row r="59" spans="1:5">
      <c r="A59">
        <v>5422</v>
      </c>
      <c r="B59" t="s">
        <v>69</v>
      </c>
      <c r="C59" s="14">
        <v>0</v>
      </c>
      <c r="D59" s="21">
        <v>0</v>
      </c>
      <c r="E59" s="21">
        <f t="shared" si="3"/>
        <v>0</v>
      </c>
    </row>
    <row r="60" spans="1:5">
      <c r="A60">
        <v>5430</v>
      </c>
      <c r="B60" t="s">
        <v>70</v>
      </c>
      <c r="C60" s="14">
        <v>6500</v>
      </c>
      <c r="D60" s="21">
        <v>6500</v>
      </c>
      <c r="E60" s="21">
        <f t="shared" si="3"/>
        <v>0</v>
      </c>
    </row>
    <row r="61" spans="1:5">
      <c r="A61">
        <v>5431</v>
      </c>
      <c r="B61" t="s">
        <v>71</v>
      </c>
      <c r="C61" s="14">
        <v>5100</v>
      </c>
      <c r="D61" s="21">
        <v>5100</v>
      </c>
      <c r="E61" s="21">
        <f t="shared" si="3"/>
        <v>0</v>
      </c>
    </row>
    <row r="62" spans="1:5">
      <c r="A62">
        <v>5432</v>
      </c>
      <c r="B62" t="s">
        <v>72</v>
      </c>
      <c r="C62" s="14">
        <v>0</v>
      </c>
      <c r="D62" s="21">
        <v>0</v>
      </c>
      <c r="E62" s="21">
        <f t="shared" si="3"/>
        <v>0</v>
      </c>
    </row>
    <row r="63" spans="1:5">
      <c r="A63">
        <v>5440</v>
      </c>
      <c r="B63" t="s">
        <v>73</v>
      </c>
      <c r="C63" s="14">
        <v>12000</v>
      </c>
      <c r="D63" s="21">
        <v>12000</v>
      </c>
      <c r="E63" s="21">
        <f t="shared" si="3"/>
        <v>0</v>
      </c>
    </row>
    <row r="64" spans="1:5">
      <c r="A64">
        <v>5441</v>
      </c>
      <c r="B64" t="s">
        <v>74</v>
      </c>
      <c r="C64" s="14">
        <v>0</v>
      </c>
      <c r="D64" s="21">
        <v>0</v>
      </c>
      <c r="E64" s="21">
        <f t="shared" si="3"/>
        <v>0</v>
      </c>
    </row>
    <row r="65" spans="1:5">
      <c r="A65">
        <v>5442</v>
      </c>
      <c r="B65" t="s">
        <v>75</v>
      </c>
      <c r="C65" s="14">
        <v>0</v>
      </c>
      <c r="D65" s="21">
        <v>0</v>
      </c>
      <c r="E65" s="21">
        <f t="shared" si="3"/>
        <v>0</v>
      </c>
    </row>
    <row r="66" spans="1:5">
      <c r="A66">
        <v>5443</v>
      </c>
      <c r="B66" t="s">
        <v>76</v>
      </c>
      <c r="C66" s="14">
        <v>2900</v>
      </c>
      <c r="D66" s="21">
        <v>2900</v>
      </c>
      <c r="E66" s="21">
        <f t="shared" si="3"/>
        <v>0</v>
      </c>
    </row>
    <row r="67" spans="1:5">
      <c r="A67">
        <v>5444</v>
      </c>
      <c r="B67" t="s">
        <v>77</v>
      </c>
      <c r="C67" s="14">
        <v>520</v>
      </c>
      <c r="D67" s="21">
        <v>520</v>
      </c>
      <c r="E67" s="21">
        <f t="shared" si="3"/>
        <v>0</v>
      </c>
    </row>
    <row r="68" spans="1:5">
      <c r="A68">
        <v>5445</v>
      </c>
      <c r="B68" t="s">
        <v>109</v>
      </c>
      <c r="C68" s="14">
        <v>2500</v>
      </c>
      <c r="D68" s="31">
        <v>2500</v>
      </c>
      <c r="E68" s="31">
        <f t="shared" si="3"/>
        <v>0</v>
      </c>
    </row>
    <row r="69" spans="1:5">
      <c r="A69">
        <v>5446</v>
      </c>
      <c r="B69" t="s">
        <v>110</v>
      </c>
      <c r="C69" s="14">
        <v>2500</v>
      </c>
      <c r="D69" s="31">
        <v>2500</v>
      </c>
      <c r="E69" s="31">
        <f t="shared" si="3"/>
        <v>0</v>
      </c>
    </row>
    <row r="70" spans="1:5">
      <c r="A70">
        <v>5447</v>
      </c>
      <c r="B70" t="s">
        <v>111</v>
      </c>
      <c r="C70" s="14">
        <v>2500</v>
      </c>
      <c r="D70" s="31">
        <v>2500</v>
      </c>
      <c r="E70" s="31">
        <f t="shared" si="3"/>
        <v>0</v>
      </c>
    </row>
    <row r="71" spans="1:5">
      <c r="A71">
        <v>5450</v>
      </c>
      <c r="B71" t="s">
        <v>165</v>
      </c>
      <c r="C71" s="14">
        <v>17200</v>
      </c>
      <c r="D71" s="21">
        <v>12000</v>
      </c>
      <c r="E71" s="42">
        <f t="shared" si="3"/>
        <v>-5200</v>
      </c>
    </row>
    <row r="72" spans="1:5">
      <c r="A72">
        <v>5451</v>
      </c>
      <c r="B72" t="s">
        <v>163</v>
      </c>
      <c r="C72" s="41">
        <v>0</v>
      </c>
      <c r="D72" s="21">
        <v>9000</v>
      </c>
      <c r="E72" s="21">
        <f t="shared" si="3"/>
        <v>9000</v>
      </c>
    </row>
    <row r="73" spans="1:5">
      <c r="A73">
        <v>5452</v>
      </c>
      <c r="B73" t="s">
        <v>164</v>
      </c>
      <c r="C73" s="41">
        <v>0</v>
      </c>
      <c r="D73" s="21">
        <v>2500</v>
      </c>
      <c r="E73" s="21">
        <f t="shared" si="3"/>
        <v>2500</v>
      </c>
    </row>
    <row r="74" spans="1:5">
      <c r="A74" s="15">
        <v>5490</v>
      </c>
      <c r="B74" s="15" t="s">
        <v>78</v>
      </c>
      <c r="C74" s="40">
        <f>SUM(C53:C73)</f>
        <v>266920</v>
      </c>
      <c r="D74" s="32">
        <f>SUM(D53:D73)</f>
        <v>306420</v>
      </c>
      <c r="E74" s="32">
        <f t="shared" si="3"/>
        <v>39500</v>
      </c>
    </row>
    <row r="76" spans="1:5">
      <c r="A76" s="18">
        <v>5500</v>
      </c>
      <c r="B76" s="18" t="s">
        <v>79</v>
      </c>
      <c r="C76" s="18"/>
      <c r="D76" s="29"/>
      <c r="E76" s="29"/>
    </row>
    <row r="77" spans="1:5">
      <c r="A77">
        <v>5501</v>
      </c>
      <c r="B77" t="s">
        <v>113</v>
      </c>
      <c r="C77" s="14">
        <v>6000</v>
      </c>
      <c r="D77" s="14">
        <v>6000</v>
      </c>
      <c r="E77" s="14">
        <f t="shared" ref="E77:E93" si="4">D77-C77</f>
        <v>0</v>
      </c>
    </row>
    <row r="78" spans="1:5">
      <c r="A78">
        <v>5502</v>
      </c>
      <c r="B78" t="s">
        <v>114</v>
      </c>
      <c r="C78" s="14">
        <v>3500</v>
      </c>
      <c r="D78" s="14">
        <v>3500</v>
      </c>
      <c r="E78" s="14">
        <f t="shared" si="4"/>
        <v>0</v>
      </c>
    </row>
    <row r="79" spans="1:5">
      <c r="A79">
        <v>5503</v>
      </c>
      <c r="B79" t="s">
        <v>115</v>
      </c>
      <c r="C79" s="14">
        <v>0</v>
      </c>
      <c r="D79" s="14">
        <v>0</v>
      </c>
      <c r="E79" s="14">
        <f t="shared" si="4"/>
        <v>0</v>
      </c>
    </row>
    <row r="80" spans="1:5">
      <c r="A80">
        <v>5504</v>
      </c>
      <c r="B80" t="s">
        <v>116</v>
      </c>
      <c r="C80" s="14">
        <v>2500</v>
      </c>
      <c r="D80" s="14">
        <v>2500</v>
      </c>
      <c r="E80" s="14">
        <f t="shared" si="4"/>
        <v>0</v>
      </c>
    </row>
    <row r="81" spans="1:5">
      <c r="A81">
        <v>5505</v>
      </c>
      <c r="B81" t="s">
        <v>117</v>
      </c>
      <c r="C81" s="14">
        <v>0</v>
      </c>
      <c r="D81" s="14">
        <v>0</v>
      </c>
      <c r="E81" s="14">
        <f t="shared" si="4"/>
        <v>0</v>
      </c>
    </row>
    <row r="82" spans="1:5">
      <c r="A82">
        <v>5506</v>
      </c>
      <c r="B82" t="s">
        <v>118</v>
      </c>
      <c r="C82" s="14">
        <v>0</v>
      </c>
      <c r="D82" s="14">
        <v>0</v>
      </c>
      <c r="E82" s="14">
        <f t="shared" si="4"/>
        <v>0</v>
      </c>
    </row>
    <row r="83" spans="1:5">
      <c r="A83">
        <v>5507</v>
      </c>
      <c r="B83" t="s">
        <v>119</v>
      </c>
      <c r="C83" s="14">
        <v>1000</v>
      </c>
      <c r="D83" s="14">
        <v>1000</v>
      </c>
      <c r="E83" s="14">
        <f t="shared" si="4"/>
        <v>0</v>
      </c>
    </row>
    <row r="84" spans="1:5">
      <c r="A84">
        <v>5508</v>
      </c>
      <c r="B84" t="s">
        <v>120</v>
      </c>
      <c r="C84" s="14">
        <v>500</v>
      </c>
      <c r="D84" s="14">
        <v>500</v>
      </c>
      <c r="E84" s="14">
        <f t="shared" si="4"/>
        <v>0</v>
      </c>
    </row>
    <row r="85" spans="1:5">
      <c r="A85">
        <v>5509</v>
      </c>
      <c r="B85" t="s">
        <v>121</v>
      </c>
      <c r="C85" s="14">
        <v>500</v>
      </c>
      <c r="D85" s="14">
        <v>500</v>
      </c>
      <c r="E85" s="14">
        <f t="shared" si="4"/>
        <v>0</v>
      </c>
    </row>
    <row r="86" spans="1:5">
      <c r="A86">
        <v>5510</v>
      </c>
      <c r="B86" t="s">
        <v>122</v>
      </c>
      <c r="C86" s="14">
        <v>500</v>
      </c>
      <c r="D86" s="14">
        <v>500</v>
      </c>
      <c r="E86" s="14">
        <f t="shared" si="4"/>
        <v>0</v>
      </c>
    </row>
    <row r="87" spans="1:5">
      <c r="A87">
        <v>5511</v>
      </c>
      <c r="B87" t="s">
        <v>123</v>
      </c>
      <c r="C87" s="14">
        <v>1500</v>
      </c>
      <c r="D87" s="14">
        <v>1500</v>
      </c>
      <c r="E87" s="14">
        <f t="shared" si="4"/>
        <v>0</v>
      </c>
    </row>
    <row r="88" spans="1:5">
      <c r="A88">
        <v>5512</v>
      </c>
      <c r="B88" t="s">
        <v>124</v>
      </c>
      <c r="C88" s="14">
        <v>0</v>
      </c>
      <c r="D88" s="14">
        <v>0</v>
      </c>
      <c r="E88" s="14">
        <f t="shared" si="4"/>
        <v>0</v>
      </c>
    </row>
    <row r="89" spans="1:5">
      <c r="A89">
        <v>5513</v>
      </c>
      <c r="B89" t="s">
        <v>125</v>
      </c>
      <c r="C89" s="14">
        <v>1500</v>
      </c>
      <c r="D89" s="14">
        <v>1500</v>
      </c>
      <c r="E89" s="14">
        <f t="shared" si="4"/>
        <v>0</v>
      </c>
    </row>
    <row r="90" spans="1:5">
      <c r="A90">
        <v>5514</v>
      </c>
      <c r="B90" t="s">
        <v>126</v>
      </c>
      <c r="C90" s="14">
        <v>2500</v>
      </c>
      <c r="D90" s="14">
        <v>2500</v>
      </c>
      <c r="E90" s="14">
        <f t="shared" si="4"/>
        <v>0</v>
      </c>
    </row>
    <row r="91" spans="1:5">
      <c r="A91">
        <v>5515</v>
      </c>
      <c r="B91" t="s">
        <v>112</v>
      </c>
      <c r="C91" s="14">
        <v>0</v>
      </c>
      <c r="D91" s="37">
        <v>15000</v>
      </c>
      <c r="E91" s="37">
        <f t="shared" si="4"/>
        <v>15000</v>
      </c>
    </row>
    <row r="92" spans="1:5">
      <c r="A92">
        <v>5516</v>
      </c>
      <c r="B92" t="s">
        <v>162</v>
      </c>
      <c r="C92" s="14">
        <v>0</v>
      </c>
      <c r="D92" s="37">
        <v>8500</v>
      </c>
      <c r="E92" s="37">
        <f t="shared" si="4"/>
        <v>8500</v>
      </c>
    </row>
    <row r="93" spans="1:5">
      <c r="A93" s="15">
        <v>5550</v>
      </c>
      <c r="B93" s="15" t="s">
        <v>80</v>
      </c>
      <c r="C93" s="15"/>
      <c r="D93" s="17">
        <f>SUM(D77:D92)</f>
        <v>43500</v>
      </c>
      <c r="E93" s="17">
        <f t="shared" si="4"/>
        <v>43500</v>
      </c>
    </row>
    <row r="95" spans="1:5">
      <c r="A95" s="18">
        <v>5600</v>
      </c>
      <c r="B95" s="18" t="s">
        <v>81</v>
      </c>
      <c r="C95" s="18"/>
      <c r="D95" s="29"/>
      <c r="E95" s="29"/>
    </row>
    <row r="96" spans="1:5">
      <c r="A96">
        <v>5601</v>
      </c>
      <c r="B96" t="s">
        <v>82</v>
      </c>
      <c r="C96" s="41">
        <v>0</v>
      </c>
      <c r="D96" s="14">
        <v>0</v>
      </c>
    </row>
    <row r="97" spans="1:5">
      <c r="A97">
        <v>5602</v>
      </c>
      <c r="B97" t="s">
        <v>83</v>
      </c>
      <c r="C97" s="41">
        <v>0</v>
      </c>
      <c r="D97" s="14">
        <v>1000</v>
      </c>
      <c r="E97" s="14">
        <f t="shared" ref="E97:E134" si="5">D97-C97</f>
        <v>1000</v>
      </c>
    </row>
    <row r="98" spans="1:5">
      <c r="A98">
        <v>5603</v>
      </c>
      <c r="B98" t="s">
        <v>84</v>
      </c>
      <c r="C98" s="41">
        <v>0</v>
      </c>
      <c r="D98" s="14">
        <v>0</v>
      </c>
      <c r="E98" s="14">
        <f t="shared" si="5"/>
        <v>0</v>
      </c>
    </row>
    <row r="99" spans="1:5">
      <c r="A99">
        <v>5604</v>
      </c>
      <c r="B99" t="s">
        <v>85</v>
      </c>
      <c r="C99" s="41">
        <v>0</v>
      </c>
      <c r="D99" s="14">
        <v>500</v>
      </c>
      <c r="E99" s="14">
        <f t="shared" si="5"/>
        <v>500</v>
      </c>
    </row>
    <row r="100" spans="1:5">
      <c r="A100">
        <v>5605</v>
      </c>
      <c r="B100" t="s">
        <v>86</v>
      </c>
      <c r="C100" s="41">
        <v>0</v>
      </c>
      <c r="D100" s="14">
        <v>500</v>
      </c>
      <c r="E100" s="14">
        <f t="shared" si="5"/>
        <v>500</v>
      </c>
    </row>
    <row r="101" spans="1:5">
      <c r="A101">
        <v>5606</v>
      </c>
      <c r="B101" t="s">
        <v>4</v>
      </c>
      <c r="C101" s="41">
        <v>0</v>
      </c>
      <c r="D101" s="14">
        <v>500</v>
      </c>
      <c r="E101" s="14">
        <f t="shared" si="5"/>
        <v>500</v>
      </c>
    </row>
    <row r="102" spans="1:5">
      <c r="A102">
        <v>5607</v>
      </c>
      <c r="B102" t="s">
        <v>5</v>
      </c>
      <c r="C102" s="41">
        <v>0</v>
      </c>
      <c r="D102" s="14">
        <v>1000</v>
      </c>
      <c r="E102" s="14">
        <f t="shared" si="5"/>
        <v>1000</v>
      </c>
    </row>
    <row r="103" spans="1:5">
      <c r="A103">
        <v>5608</v>
      </c>
      <c r="B103" t="s">
        <v>6</v>
      </c>
      <c r="C103" s="41">
        <v>0</v>
      </c>
      <c r="D103" s="14">
        <v>1250</v>
      </c>
      <c r="E103" s="14">
        <f t="shared" si="5"/>
        <v>1250</v>
      </c>
    </row>
    <row r="104" spans="1:5">
      <c r="A104">
        <v>5609</v>
      </c>
      <c r="B104" t="s">
        <v>7</v>
      </c>
      <c r="C104" s="41">
        <v>0</v>
      </c>
      <c r="D104" s="14">
        <v>500</v>
      </c>
      <c r="E104" s="14">
        <f t="shared" si="5"/>
        <v>500</v>
      </c>
    </row>
    <row r="105" spans="1:5">
      <c r="A105">
        <v>5610</v>
      </c>
      <c r="B105" t="s">
        <v>87</v>
      </c>
      <c r="C105" s="41">
        <v>0</v>
      </c>
      <c r="D105" s="14">
        <v>500</v>
      </c>
      <c r="E105" s="14">
        <f t="shared" si="5"/>
        <v>500</v>
      </c>
    </row>
    <row r="106" spans="1:5">
      <c r="A106">
        <v>5611</v>
      </c>
      <c r="B106" t="s">
        <v>88</v>
      </c>
      <c r="C106" s="41">
        <v>0</v>
      </c>
      <c r="D106" s="14">
        <v>0</v>
      </c>
      <c r="E106" s="14">
        <f t="shared" si="5"/>
        <v>0</v>
      </c>
    </row>
    <row r="107" spans="1:5">
      <c r="A107">
        <v>5612</v>
      </c>
      <c r="B107" t="s">
        <v>89</v>
      </c>
      <c r="C107" s="41">
        <v>0</v>
      </c>
      <c r="D107" s="14">
        <v>500</v>
      </c>
      <c r="E107" s="14">
        <f t="shared" si="5"/>
        <v>500</v>
      </c>
    </row>
    <row r="108" spans="1:5">
      <c r="A108">
        <v>5613</v>
      </c>
      <c r="B108" t="s">
        <v>2</v>
      </c>
      <c r="C108" s="41">
        <v>0</v>
      </c>
      <c r="D108" s="14">
        <v>500</v>
      </c>
      <c r="E108" s="14">
        <f t="shared" si="5"/>
        <v>500</v>
      </c>
    </row>
    <row r="109" spans="1:5">
      <c r="A109">
        <v>5614</v>
      </c>
      <c r="B109" t="s">
        <v>90</v>
      </c>
      <c r="C109" s="41">
        <v>0</v>
      </c>
      <c r="D109" s="14">
        <v>4000</v>
      </c>
      <c r="E109" s="14">
        <f t="shared" si="5"/>
        <v>4000</v>
      </c>
    </row>
    <row r="110" spans="1:5">
      <c r="A110">
        <v>5615</v>
      </c>
      <c r="B110" t="s">
        <v>91</v>
      </c>
      <c r="C110" s="41">
        <v>0</v>
      </c>
      <c r="D110" s="14">
        <v>500</v>
      </c>
      <c r="E110" s="14">
        <f t="shared" si="5"/>
        <v>500</v>
      </c>
    </row>
    <row r="111" spans="1:5">
      <c r="A111">
        <v>5616</v>
      </c>
      <c r="B111" t="s">
        <v>92</v>
      </c>
      <c r="C111" s="41">
        <v>0</v>
      </c>
      <c r="D111" s="14">
        <v>0</v>
      </c>
      <c r="E111" s="14">
        <f t="shared" si="5"/>
        <v>0</v>
      </c>
    </row>
    <row r="112" spans="1:5">
      <c r="A112">
        <v>5617</v>
      </c>
      <c r="B112" t="s">
        <v>108</v>
      </c>
      <c r="C112" s="41">
        <v>0</v>
      </c>
      <c r="D112" s="14">
        <v>500</v>
      </c>
      <c r="E112" s="14">
        <f t="shared" si="5"/>
        <v>500</v>
      </c>
    </row>
    <row r="113" spans="1:5">
      <c r="A113">
        <v>5625</v>
      </c>
      <c r="B113" t="s">
        <v>93</v>
      </c>
      <c r="C113" s="41">
        <v>0</v>
      </c>
      <c r="D113" s="14">
        <v>0</v>
      </c>
      <c r="E113" s="14">
        <f t="shared" si="5"/>
        <v>0</v>
      </c>
    </row>
    <row r="114" spans="1:5">
      <c r="A114">
        <v>5630</v>
      </c>
      <c r="B114" t="s">
        <v>142</v>
      </c>
      <c r="C114" s="41">
        <v>0</v>
      </c>
      <c r="D114" s="14">
        <v>500</v>
      </c>
      <c r="E114" s="14">
        <f t="shared" si="5"/>
        <v>500</v>
      </c>
    </row>
    <row r="115" spans="1:5">
      <c r="A115">
        <v>5631</v>
      </c>
      <c r="B115" t="s">
        <v>143</v>
      </c>
      <c r="C115" s="41">
        <v>0</v>
      </c>
      <c r="D115" s="14">
        <v>500</v>
      </c>
      <c r="E115" s="14">
        <f t="shared" si="5"/>
        <v>500</v>
      </c>
    </row>
    <row r="116" spans="1:5">
      <c r="A116">
        <v>5632</v>
      </c>
      <c r="B116" t="s">
        <v>144</v>
      </c>
      <c r="C116" s="41">
        <v>0</v>
      </c>
      <c r="D116" s="14">
        <v>500</v>
      </c>
      <c r="E116" s="14">
        <f t="shared" si="5"/>
        <v>500</v>
      </c>
    </row>
    <row r="117" spans="1:5">
      <c r="A117">
        <v>5633</v>
      </c>
      <c r="B117" t="s">
        <v>145</v>
      </c>
      <c r="C117" s="41">
        <v>0</v>
      </c>
      <c r="D117" s="14">
        <v>500</v>
      </c>
      <c r="E117" s="14">
        <f t="shared" si="5"/>
        <v>500</v>
      </c>
    </row>
    <row r="118" spans="1:5">
      <c r="A118">
        <v>5634</v>
      </c>
      <c r="B118" t="s">
        <v>146</v>
      </c>
      <c r="C118" s="41">
        <v>0</v>
      </c>
      <c r="D118" s="14">
        <v>1500</v>
      </c>
      <c r="E118" s="14">
        <f t="shared" si="5"/>
        <v>1500</v>
      </c>
    </row>
    <row r="119" spans="1:5">
      <c r="A119">
        <v>5635</v>
      </c>
      <c r="B119" t="s">
        <v>147</v>
      </c>
      <c r="C119" s="41">
        <v>0</v>
      </c>
      <c r="D119" s="14">
        <v>500</v>
      </c>
      <c r="E119" s="14">
        <f t="shared" si="5"/>
        <v>500</v>
      </c>
    </row>
    <row r="120" spans="1:5">
      <c r="A120">
        <v>5636</v>
      </c>
      <c r="B120" t="s">
        <v>148</v>
      </c>
      <c r="C120" s="41">
        <v>0</v>
      </c>
      <c r="D120" s="14">
        <v>500</v>
      </c>
      <c r="E120" s="14">
        <f t="shared" si="5"/>
        <v>500</v>
      </c>
    </row>
    <row r="121" spans="1:5">
      <c r="A121">
        <v>5637</v>
      </c>
      <c r="B121" t="s">
        <v>149</v>
      </c>
      <c r="C121" s="41">
        <v>0</v>
      </c>
      <c r="D121" s="14">
        <v>500</v>
      </c>
      <c r="E121" s="14">
        <f t="shared" si="5"/>
        <v>500</v>
      </c>
    </row>
    <row r="122" spans="1:5">
      <c r="A122">
        <v>5638</v>
      </c>
      <c r="B122" t="s">
        <v>150</v>
      </c>
      <c r="C122" s="41">
        <v>0</v>
      </c>
      <c r="D122" s="14">
        <v>500</v>
      </c>
      <c r="E122" s="14">
        <f t="shared" si="5"/>
        <v>500</v>
      </c>
    </row>
    <row r="123" spans="1:5">
      <c r="A123">
        <v>5639</v>
      </c>
      <c r="B123" t="s">
        <v>151</v>
      </c>
      <c r="C123" s="41">
        <v>0</v>
      </c>
      <c r="D123" s="14">
        <v>500</v>
      </c>
      <c r="E123" s="14">
        <f t="shared" si="5"/>
        <v>500</v>
      </c>
    </row>
    <row r="124" spans="1:5">
      <c r="A124">
        <v>5640</v>
      </c>
      <c r="B124" t="s">
        <v>152</v>
      </c>
      <c r="C124" s="41">
        <v>0</v>
      </c>
      <c r="D124" s="14">
        <v>500</v>
      </c>
      <c r="E124" s="14">
        <f t="shared" si="5"/>
        <v>500</v>
      </c>
    </row>
    <row r="125" spans="1:5">
      <c r="A125">
        <v>5641</v>
      </c>
      <c r="B125" t="s">
        <v>153</v>
      </c>
      <c r="C125" s="41">
        <v>0</v>
      </c>
      <c r="D125" s="14">
        <v>500</v>
      </c>
      <c r="E125" s="14">
        <f t="shared" si="5"/>
        <v>500</v>
      </c>
    </row>
    <row r="126" spans="1:5">
      <c r="A126">
        <v>5642</v>
      </c>
      <c r="B126" t="s">
        <v>154</v>
      </c>
      <c r="C126" s="41">
        <v>0</v>
      </c>
      <c r="D126" s="14">
        <v>500</v>
      </c>
      <c r="E126" s="14">
        <f t="shared" si="5"/>
        <v>500</v>
      </c>
    </row>
    <row r="127" spans="1:5">
      <c r="A127">
        <v>5643</v>
      </c>
      <c r="B127" t="s">
        <v>155</v>
      </c>
      <c r="C127" s="41">
        <v>0</v>
      </c>
      <c r="D127" s="14">
        <v>500</v>
      </c>
      <c r="E127" s="14">
        <f t="shared" si="5"/>
        <v>500</v>
      </c>
    </row>
    <row r="128" spans="1:5">
      <c r="A128">
        <v>5644</v>
      </c>
      <c r="B128" t="s">
        <v>156</v>
      </c>
      <c r="C128" s="41">
        <v>0</v>
      </c>
      <c r="D128" s="14">
        <v>500</v>
      </c>
      <c r="E128" s="14">
        <f t="shared" si="5"/>
        <v>500</v>
      </c>
    </row>
    <row r="129" spans="1:5">
      <c r="A129">
        <v>5645</v>
      </c>
      <c r="B129" t="s">
        <v>157</v>
      </c>
      <c r="C129" s="41">
        <v>0</v>
      </c>
      <c r="D129" s="14">
        <v>500</v>
      </c>
      <c r="E129" s="14">
        <f t="shared" si="5"/>
        <v>500</v>
      </c>
    </row>
    <row r="130" spans="1:5">
      <c r="A130">
        <v>5646</v>
      </c>
      <c r="B130" t="s">
        <v>158</v>
      </c>
      <c r="C130" s="41">
        <v>0</v>
      </c>
      <c r="D130" s="14">
        <v>1500</v>
      </c>
      <c r="E130" s="14">
        <f t="shared" si="5"/>
        <v>1500</v>
      </c>
    </row>
    <row r="131" spans="1:5">
      <c r="A131">
        <v>5647</v>
      </c>
      <c r="B131" t="s">
        <v>159</v>
      </c>
      <c r="C131" s="41">
        <v>0</v>
      </c>
      <c r="D131" s="14">
        <v>500</v>
      </c>
      <c r="E131" s="14">
        <f t="shared" si="5"/>
        <v>500</v>
      </c>
    </row>
    <row r="132" spans="1:5">
      <c r="A132">
        <v>5648</v>
      </c>
      <c r="B132" t="s">
        <v>160</v>
      </c>
      <c r="C132" s="41">
        <v>0</v>
      </c>
      <c r="D132" s="14">
        <v>500</v>
      </c>
      <c r="E132" s="14">
        <f t="shared" si="5"/>
        <v>500</v>
      </c>
    </row>
    <row r="133" spans="1:5">
      <c r="A133">
        <v>5649</v>
      </c>
      <c r="B133" t="s">
        <v>161</v>
      </c>
      <c r="C133" s="41">
        <v>0</v>
      </c>
      <c r="D133" s="14">
        <v>500</v>
      </c>
      <c r="E133" s="14">
        <f t="shared" si="5"/>
        <v>500</v>
      </c>
    </row>
    <row r="134" spans="1:5">
      <c r="A134" s="15">
        <v>5699</v>
      </c>
      <c r="B134" s="15" t="s">
        <v>94</v>
      </c>
      <c r="C134" s="15"/>
      <c r="D134" s="17">
        <f>SUM(D96:D133)</f>
        <v>23750</v>
      </c>
      <c r="E134" s="17">
        <f t="shared" si="5"/>
        <v>23750</v>
      </c>
    </row>
    <row r="136" spans="1:5">
      <c r="A136" s="15">
        <v>5700</v>
      </c>
      <c r="B136" s="15" t="s">
        <v>95</v>
      </c>
      <c r="C136" s="15"/>
      <c r="D136" s="29"/>
      <c r="E136" s="29"/>
    </row>
    <row r="137" spans="1:5">
      <c r="A137">
        <v>5701</v>
      </c>
      <c r="B137" t="s">
        <v>96</v>
      </c>
      <c r="C137" s="14">
        <v>0</v>
      </c>
      <c r="D137" s="14">
        <v>500</v>
      </c>
      <c r="E137" s="14">
        <f t="shared" ref="E137:E144" si="6">D137-C137</f>
        <v>500</v>
      </c>
    </row>
    <row r="138" spans="1:5">
      <c r="A138">
        <v>5702</v>
      </c>
      <c r="B138" t="s">
        <v>97</v>
      </c>
      <c r="C138" s="14">
        <v>3100</v>
      </c>
      <c r="D138" s="16">
        <v>3100</v>
      </c>
      <c r="E138" s="16">
        <f t="shared" si="6"/>
        <v>0</v>
      </c>
    </row>
    <row r="139" spans="1:5">
      <c r="A139">
        <v>5703</v>
      </c>
      <c r="B139" t="s">
        <v>98</v>
      </c>
      <c r="C139" s="14">
        <v>3675</v>
      </c>
      <c r="D139" s="14">
        <v>3675</v>
      </c>
      <c r="E139" s="14">
        <f t="shared" si="6"/>
        <v>0</v>
      </c>
    </row>
    <row r="140" spans="1:5">
      <c r="A140">
        <v>5704</v>
      </c>
      <c r="B140" t="s">
        <v>99</v>
      </c>
      <c r="C140" s="14">
        <v>400</v>
      </c>
      <c r="D140" s="14">
        <v>400</v>
      </c>
      <c r="E140" s="14">
        <f t="shared" si="6"/>
        <v>0</v>
      </c>
    </row>
    <row r="141" spans="1:5">
      <c r="A141">
        <v>5705</v>
      </c>
      <c r="B141" t="s">
        <v>100</v>
      </c>
      <c r="C141" s="14">
        <v>400</v>
      </c>
      <c r="D141" s="14">
        <v>400</v>
      </c>
      <c r="E141" s="14">
        <f t="shared" si="6"/>
        <v>0</v>
      </c>
    </row>
    <row r="142" spans="1:5">
      <c r="A142">
        <v>5706</v>
      </c>
      <c r="B142" t="s">
        <v>101</v>
      </c>
      <c r="C142" s="14">
        <v>0</v>
      </c>
      <c r="D142" s="14">
        <v>0</v>
      </c>
      <c r="E142" s="14">
        <f t="shared" si="6"/>
        <v>0</v>
      </c>
    </row>
    <row r="143" spans="1:5">
      <c r="A143">
        <v>5707</v>
      </c>
      <c r="B143" t="s">
        <v>102</v>
      </c>
      <c r="C143" s="14">
        <v>2200</v>
      </c>
      <c r="D143" s="14">
        <v>2200</v>
      </c>
      <c r="E143" s="14">
        <f t="shared" si="6"/>
        <v>0</v>
      </c>
    </row>
    <row r="144" spans="1:5">
      <c r="A144" s="15">
        <v>5710</v>
      </c>
      <c r="B144" s="15" t="s">
        <v>103</v>
      </c>
      <c r="C144" s="40">
        <f>SUM(C138:C143)</f>
        <v>9775</v>
      </c>
      <c r="D144" s="17">
        <f>SUM(D137:D143)</f>
        <v>10275</v>
      </c>
      <c r="E144" s="17">
        <f t="shared" si="6"/>
        <v>500</v>
      </c>
    </row>
    <row r="145" spans="1:5">
      <c r="D145" s="29"/>
      <c r="E145" s="29"/>
    </row>
    <row r="146" spans="1:5">
      <c r="A146">
        <v>5995</v>
      </c>
      <c r="B146" t="s">
        <v>104</v>
      </c>
      <c r="D146" s="29"/>
      <c r="E146" s="29"/>
    </row>
    <row r="147" spans="1:5">
      <c r="A147">
        <v>5998</v>
      </c>
      <c r="B147" t="s">
        <v>105</v>
      </c>
      <c r="D147" s="29"/>
      <c r="E147" s="29"/>
    </row>
    <row r="148" spans="1:5">
      <c r="A148">
        <v>5999</v>
      </c>
      <c r="B148" t="s">
        <v>106</v>
      </c>
      <c r="D148" s="29"/>
      <c r="E148" s="29"/>
    </row>
    <row r="149" spans="1:5" ht="15.75" thickBot="1">
      <c r="D149" s="17"/>
      <c r="E149" s="17"/>
    </row>
    <row r="150" spans="1:5" ht="15.75" thickBot="1">
      <c r="B150" s="33" t="s">
        <v>136</v>
      </c>
      <c r="C150" s="35"/>
      <c r="D150" s="34">
        <f>SUM(D144,D134,D93,D74,D50,D37,D17)</f>
        <v>536230</v>
      </c>
      <c r="E150" s="36"/>
    </row>
    <row r="151" spans="1:5">
      <c r="D151" s="30"/>
      <c r="E151" s="30"/>
    </row>
    <row r="152" spans="1:5">
      <c r="D152" s="17"/>
      <c r="E152" s="17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24-25 Revenues</vt:lpstr>
      <vt:lpstr>24-25 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executivedirector</dc:creator>
  <cp:keywords/>
  <dc:description/>
  <cp:lastModifiedBy>Denise Bellesia</cp:lastModifiedBy>
  <cp:revision/>
  <cp:lastPrinted>2024-02-15T16:14:39Z</cp:lastPrinted>
  <dcterms:created xsi:type="dcterms:W3CDTF">2022-08-31T13:40:55Z</dcterms:created>
  <dcterms:modified xsi:type="dcterms:W3CDTF">2024-03-21T13:42:58Z</dcterms:modified>
  <cp:category/>
  <cp:contentStatus/>
</cp:coreProperties>
</file>